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2\Cuenta_Publica_2022\4toTrimestre_2022\3.Siret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I31" i="1" l="1"/>
  <c r="I30" i="1" s="1"/>
  <c r="F30" i="1"/>
  <c r="H35" i="1"/>
  <c r="G35" i="1"/>
  <c r="E35" i="1"/>
  <c r="D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<sst xmlns="http://schemas.openxmlformats.org/spreadsheetml/2006/main" count="70" uniqueCount="69">
  <si>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</si>
  <si>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</si>
  <si>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</si>
  <si>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</si>
  <si>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</si>
  <si>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</si>
  <si>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</si>
  <si>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</si>
  <si>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</si>
  <si>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</si>
  <si>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</si>
  <si>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</si>
  <si>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</si>
  <si>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</si>
  <si>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</si>
  <si>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</si>
  <si>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</si>
  <si>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</si>
  <si>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</si>
  <si>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</si>
  <si>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</si>
  <si>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</si>
  <si>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</si>
  <si>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</si>
  <si>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</si>
  <si>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</si>
  <si>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</si>
  <si>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</si>
  <si>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</si>
  <si>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</si>
  <si>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</si>
  <si>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</si>
  <si>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</si>
  <si>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</si>
  <si>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</si>
  <si>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</si>
  <si>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</si>
  <si>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</si>
  <si>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</si>
  <si>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</si>
  <si>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</si>
  <si>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</si>
  <si>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</si>
  <si>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</si>
  <si>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</si>
  <si>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</si>
  <si>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</si>
  <si>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</si>
  <si>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</si>
  <si>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</si>
  <si>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</si>
  <si>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</si>
  <si>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</si>
  <si>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</si>
  <si>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</si>
  <si>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</si>
  <si>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</si>
  <si>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</si>
  <si>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</si>
  <si>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</si>
  <si>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</si>
  <si>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</si>
  <si>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</si>
  <si>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</si>
  <si>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de Agua Potable y Alcantarillado San Miguel de Allende, Gto. 
Gasto por Categoría Programática
Del 1 de Enero al 31 de Diciembre de 2022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</si>
  <si>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</si>
  <si>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>_________________________</t>
  </si>
  <si>
    <t>DIRECTORA ADMINISTRATIVA
LIC. MARIA DE LOURDES MORALES ROJAS</t>
  </si>
  <si>
    <t>DIRECTOR GENERAL
ING. ARQ. CARLOS VAZQUEZ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</si>
</sst>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5" fillId="0" borderId="0"/>
    <xf numFmtId="0" fontId="5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5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8" applyFont="1" applyBorder="1" applyAlignment="1" applyProtection="1">
      <alignment vertical="center" wrapText="1"/>
      <protection locked="0"/>
    </xf>
    <xf numFmtId="0" fontId="2" fillId="0" borderId="0" xfId="8" applyFont="1" applyBorder="1" applyAlignment="1" applyProtection="1">
      <alignment horizontal="center" vertical="center" wrapText="1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wrapText="1"/>
      <protection locked="0"/>
    </xf>
    <xf numFmtId="0" fontId="2" fillId="0" borderId="0" xfId="8" applyFont="1" applyAlignment="1" applyProtection="1"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wrapText="1"/>
      <protection locked="0"/>
    </xf>
    <xf numFmtId="0" fontId="2" fillId="0" borderId="0" xfId="8" applyFont="1" applyAlignment="1" applyProtection="1">
      <alignment horizontal="center"/>
      <protection locked="0"/>
    </xf>
  </cellXfs>
  <cellStyles count="81">
    <cellStyle name="=C:\WINNT\SYSTEM32\COMMAND.COM" xfId="38"/>
    <cellStyle name="Euro" xfId="1"/>
    <cellStyle name="Millares 2" xfId="2"/>
    <cellStyle name="Millares 2 10" xfId="31"/>
    <cellStyle name="Millares 2 11" xfId="28"/>
    <cellStyle name="Millares 2 12" xfId="22"/>
    <cellStyle name="Millares 2 13" xfId="17"/>
    <cellStyle name="Millares 2 2" xfId="3"/>
    <cellStyle name="Millares 2 2 2" xfId="71"/>
    <cellStyle name="Millares 2 2 3" xfId="61"/>
    <cellStyle name="Millares 2 2 4" xfId="49"/>
    <cellStyle name="Millares 2 2 5" xfId="40"/>
    <cellStyle name="Millares 2 2 6" xfId="32"/>
    <cellStyle name="Millares 2 2 7" xfId="23"/>
    <cellStyle name="Millares 2 2 8" xfId="18"/>
    <cellStyle name="Millares 2 3" xfId="4"/>
    <cellStyle name="Millares 2 3 2" xfId="72"/>
    <cellStyle name="Millares 2 3 3" xfId="62"/>
    <cellStyle name="Millares 2 3 4" xfId="50"/>
    <cellStyle name="Millares 2 3 5" xfId="41"/>
    <cellStyle name="Millares 2 3 6" xfId="33"/>
    <cellStyle name="Millares 2 3 7" xfId="24"/>
    <cellStyle name="Millares 2 3 8" xfId="19"/>
    <cellStyle name="Millares 2 4" xfId="69"/>
    <cellStyle name="Millares 2 4 2" xfId="79"/>
    <cellStyle name="Millares 2 5" xfId="70"/>
    <cellStyle name="Millares 2 6" xfId="60"/>
    <cellStyle name="Millares 2 7" xfId="58"/>
    <cellStyle name="Millares 2 8" xfId="48"/>
    <cellStyle name="Millares 2 9" xfId="39"/>
    <cellStyle name="Millares 3" xfId="5"/>
    <cellStyle name="Millares 3 2" xfId="73"/>
    <cellStyle name="Millares 3 3" xfId="63"/>
    <cellStyle name="Millares 3 4" xfId="51"/>
    <cellStyle name="Millares 3 5" xfId="42"/>
    <cellStyle name="Millares 3 6" xfId="34"/>
    <cellStyle name="Millares 3 7" xfId="25"/>
    <cellStyle name="Millares 3 8" xfId="20"/>
    <cellStyle name="Moneda 2" xfId="6"/>
    <cellStyle name="Moneda 2 2" xfId="74"/>
    <cellStyle name="Moneda 2 3" xfId="64"/>
    <cellStyle name="Moneda 2 4" xfId="52"/>
    <cellStyle name="Moneda 2 5" xfId="43"/>
    <cellStyle name="Moneda 2 6" xfId="35"/>
    <cellStyle name="Moneda 2 7" xfId="26"/>
    <cellStyle name="Moneda 2 8" xfId="21"/>
    <cellStyle name="Normal" xfId="0" builtinId="0"/>
    <cellStyle name="Normal 10" xfId="30"/>
    <cellStyle name="Normal 2" xfId="7"/>
    <cellStyle name="Normal 2 2" xfId="8"/>
    <cellStyle name="Normal 2 3" xfId="75"/>
    <cellStyle name="Normal 2 4" xfId="65"/>
    <cellStyle name="Normal 2 5" xfId="53"/>
    <cellStyle name="Normal 2 6" xfId="44"/>
    <cellStyle name="Normal 2 7" xfId="36"/>
    <cellStyle name="Normal 2 8" xfId="29"/>
    <cellStyle name="Normal 2 9" xfId="27"/>
    <cellStyle name="Normal 3" xfId="9"/>
    <cellStyle name="Normal 3 2" xfId="76"/>
    <cellStyle name="Normal 3 3" xfId="66"/>
    <cellStyle name="Normal 3 4" xfId="54"/>
    <cellStyle name="Normal 3 5" xfId="45"/>
    <cellStyle name="Normal 3 6" xfId="37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78"/>
    <cellStyle name="Normal 6 2 3" xfId="68"/>
    <cellStyle name="Normal 6 2 4" xfId="56"/>
    <cellStyle name="Normal 6 2 5" xfId="47"/>
    <cellStyle name="Normal 6 3" xfId="77"/>
    <cellStyle name="Normal 6 4" xfId="67"/>
    <cellStyle name="Normal 6 5" xfId="55"/>
    <cellStyle name="Normal 6 6" xfId="46"/>
    <cellStyle name="Normal 7" xfId="80"/>
    <cellStyle name="Normal 8" xfId="59"/>
    <cellStyle name="Normal 9" xfId="5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zoomScaleSheetLayoutView="90" workbookViewId="0">
      <selection activeCell="C45" sqref="C4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64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63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hidden="1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hidden="1" x14ac:dyDescent="0.2">
      <c r="A7" s="15" t="s">
        <v>40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hidden="1" x14ac:dyDescent="0.2">
      <c r="A8" s="15" t="s">
        <v>41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215000520</v>
      </c>
      <c r="E9" s="16">
        <f>SUM(E10:E17)</f>
        <v>57671103.649999999</v>
      </c>
      <c r="F9" s="16">
        <f t="shared" ref="F9:I9" si="1">SUM(F10:F17)</f>
        <v>272671623.64999998</v>
      </c>
      <c r="G9" s="16">
        <f t="shared" si="1"/>
        <v>252328738.76000002</v>
      </c>
      <c r="H9" s="16">
        <f t="shared" si="1"/>
        <v>250227464.28</v>
      </c>
      <c r="I9" s="16">
        <f t="shared" si="1"/>
        <v>20342884.889999986</v>
      </c>
    </row>
    <row r="10" spans="1:9" x14ac:dyDescent="0.2">
      <c r="A10" s="15" t="s">
        <v>42</v>
      </c>
      <c r="B10" s="6"/>
      <c r="C10" s="3" t="s">
        <v>4</v>
      </c>
      <c r="D10" s="17">
        <v>193020520</v>
      </c>
      <c r="E10" s="17">
        <v>77266845.689999998</v>
      </c>
      <c r="F10" s="17">
        <f t="shared" ref="F10:F17" si="2">D10+E10</f>
        <v>270287365.69</v>
      </c>
      <c r="G10" s="17">
        <v>249944480.80000001</v>
      </c>
      <c r="H10" s="17">
        <v>247843206.31999999</v>
      </c>
      <c r="I10" s="17">
        <f t="shared" ref="I10:I17" si="3">F10-G10</f>
        <v>20342884.889999986</v>
      </c>
    </row>
    <row r="11" spans="1:9" hidden="1" x14ac:dyDescent="0.2">
      <c r="A11" s="15" t="s">
        <v>43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hidden="1" x14ac:dyDescent="0.2">
      <c r="A12" s="15" t="s">
        <v>44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hidden="1" x14ac:dyDescent="0.2">
      <c r="A13" s="15" t="s">
        <v>45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hidden="1" x14ac:dyDescent="0.2">
      <c r="A14" s="15" t="s">
        <v>46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hidden="1" x14ac:dyDescent="0.2">
      <c r="A15" s="15" t="s">
        <v>47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hidden="1" x14ac:dyDescent="0.2">
      <c r="A16" s="15" t="s">
        <v>48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49</v>
      </c>
      <c r="B17" s="6"/>
      <c r="C17" s="3" t="s">
        <v>11</v>
      </c>
      <c r="D17" s="17">
        <v>21980000</v>
      </c>
      <c r="E17" s="17">
        <v>-19595742.039999999</v>
      </c>
      <c r="F17" s="17">
        <f t="shared" si="2"/>
        <v>2384257.9600000009</v>
      </c>
      <c r="G17" s="17">
        <v>2384257.96</v>
      </c>
      <c r="H17" s="17">
        <v>2384257.96</v>
      </c>
      <c r="I17" s="17">
        <f t="shared" si="3"/>
        <v>0</v>
      </c>
    </row>
    <row r="18" spans="1:9" hidden="1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hidden="1" x14ac:dyDescent="0.2">
      <c r="A19" s="15" t="s">
        <v>50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hidden="1" x14ac:dyDescent="0.2">
      <c r="A20" s="15" t="s">
        <v>51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hidden="1" x14ac:dyDescent="0.2">
      <c r="A21" s="15" t="s">
        <v>52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hidden="1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hidden="1" x14ac:dyDescent="0.2">
      <c r="A23" s="15" t="s">
        <v>53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hidden="1" x14ac:dyDescent="0.2">
      <c r="A24" s="15" t="s">
        <v>54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hidden="1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hidden="1" x14ac:dyDescent="0.2">
      <c r="A26" s="15" t="s">
        <v>55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hidden="1" x14ac:dyDescent="0.2">
      <c r="A27" s="15" t="s">
        <v>56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hidden="1" x14ac:dyDescent="0.2">
      <c r="A28" s="15" t="s">
        <v>57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hidden="1" x14ac:dyDescent="0.2">
      <c r="A29" s="15" t="s">
        <v>58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hidden="1" x14ac:dyDescent="0.2">
      <c r="A30" s="15">
        <v>0</v>
      </c>
      <c r="B30" s="12" t="s">
        <v>36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hidden="1" x14ac:dyDescent="0.2">
      <c r="A31" s="15" t="s">
        <v>59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hidden="1" x14ac:dyDescent="0.2">
      <c r="A32" s="15" t="s">
        <v>60</v>
      </c>
      <c r="B32" s="8" t="s">
        <v>37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10" hidden="1" x14ac:dyDescent="0.2">
      <c r="A33" s="15" t="s">
        <v>61</v>
      </c>
      <c r="B33" s="8" t="s">
        <v>38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10" hidden="1" x14ac:dyDescent="0.2">
      <c r="A34" s="15" t="s">
        <v>62</v>
      </c>
      <c r="B34" s="8" t="s">
        <v>39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10" ht="13.5" customHeight="1" x14ac:dyDescent="0.25">
      <c r="B35" s="19" t="s">
        <v>31</v>
      </c>
      <c r="C35" s="20"/>
      <c r="D35" s="18">
        <f>SUM(D6+D9+D18+D22+D25+D30+D32+D33+D34)</f>
        <v>215000520</v>
      </c>
      <c r="E35" s="18">
        <f t="shared" ref="E35:I35" si="16">SUM(E6+E9+E18+E22+E25+E30+E32+E33+E34)</f>
        <v>57671103.649999999</v>
      </c>
      <c r="F35" s="18">
        <f t="shared" si="16"/>
        <v>272671623.64999998</v>
      </c>
      <c r="G35" s="18">
        <f t="shared" si="16"/>
        <v>252328738.76000002</v>
      </c>
      <c r="H35" s="18">
        <f t="shared" si="16"/>
        <v>250227464.28</v>
      </c>
      <c r="I35" s="18">
        <f t="shared" si="16"/>
        <v>20342884.889999986</v>
      </c>
    </row>
    <row r="37" spans="1:10" ht="15" customHeight="1" x14ac:dyDescent="0.25">
      <c r="B37" s="32"/>
      <c r="C37" s="31" t="s">
        <v>65</v>
      </c>
      <c r="D37" s="31"/>
      <c r="E37" s="31"/>
      <c r="F37" s="31"/>
      <c r="G37" s="31"/>
      <c r="H37" s="31"/>
      <c r="I37" s="31"/>
      <c r="J37" s="33"/>
    </row>
    <row r="38" spans="1:10" ht="15" x14ac:dyDescent="0.25">
      <c r="B38" s="32"/>
      <c r="C38" s="31"/>
      <c r="D38" s="31"/>
      <c r="E38" s="31"/>
      <c r="F38" s="31"/>
      <c r="G38" s="31"/>
      <c r="H38" s="31"/>
      <c r="I38" s="31"/>
      <c r="J38" s="33"/>
    </row>
    <row r="39" spans="1:10" ht="15" x14ac:dyDescent="0.25">
      <c r="B39" s="32"/>
      <c r="C39" s="32"/>
      <c r="D39" s="33"/>
      <c r="E39" s="33"/>
      <c r="F39" s="33"/>
      <c r="G39" s="33"/>
      <c r="H39" s="33"/>
      <c r="I39" s="33"/>
      <c r="J39" s="33"/>
    </row>
    <row r="40" spans="1:10" ht="15" x14ac:dyDescent="0.25">
      <c r="B40" s="32"/>
      <c r="C40" s="32"/>
      <c r="D40" s="34"/>
      <c r="E40" s="34"/>
      <c r="F40" s="34"/>
      <c r="G40" s="32"/>
      <c r="H40" s="32"/>
      <c r="I40" s="32"/>
      <c r="J40" s="32"/>
    </row>
    <row r="41" spans="1:10" ht="15" x14ac:dyDescent="0.25">
      <c r="B41" s="32"/>
      <c r="C41" s="32"/>
      <c r="D41" s="34"/>
      <c r="E41" s="34"/>
      <c r="F41" s="34"/>
      <c r="G41" s="32"/>
      <c r="H41" s="32"/>
      <c r="I41" s="32"/>
      <c r="J41" s="32"/>
    </row>
    <row r="42" spans="1:10" ht="15" x14ac:dyDescent="0.25">
      <c r="B42" s="32"/>
      <c r="C42" s="32"/>
      <c r="D42" s="34"/>
      <c r="E42" s="34"/>
      <c r="F42" s="34"/>
      <c r="G42" s="32"/>
      <c r="H42" s="32"/>
      <c r="I42" s="32"/>
      <c r="J42" s="32"/>
    </row>
    <row r="43" spans="1:10" ht="15" customHeight="1" x14ac:dyDescent="0.25">
      <c r="B43" s="32"/>
      <c r="C43" s="39" t="s">
        <v>66</v>
      </c>
      <c r="D43" s="39"/>
      <c r="F43" s="36"/>
      <c r="G43" s="37"/>
      <c r="H43" s="40" t="s">
        <v>66</v>
      </c>
      <c r="I43" s="40"/>
    </row>
    <row r="44" spans="1:10" ht="24.75" customHeight="1" x14ac:dyDescent="0.25">
      <c r="B44" s="32"/>
      <c r="C44" s="38" t="s">
        <v>67</v>
      </c>
      <c r="D44" s="38"/>
      <c r="F44" s="35"/>
      <c r="G44" s="35"/>
      <c r="H44" s="38" t="s">
        <v>68</v>
      </c>
      <c r="I44" s="38"/>
    </row>
  </sheetData>
  <sheetProtection formatCells="0" formatColumns="0" formatRows="0" autoFilter="0"/>
  <protectedRanges>
    <protectedRange sqref="B36:B65520 H43:H44 C37 C45:E65520 F36:G65520 H36:I42 H45:I65520 E36:E42 C36:D36 C38:D44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6">
    <mergeCell ref="C37:I38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2023-01-27T15:20:54Z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