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3\CuentaPublica_2023\1erTrimestre_2023\Siret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<sst xmlns="http://schemas.openxmlformats.org/spreadsheetml/2006/main" count="31" uniqueCount="30">
  <si>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</si>
  <si>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</si>
  <si>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</si>
  <si>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</si>
  <si>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</si>
  <si>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</si>
  <si>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</si>
  <si>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</si>
  <si>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</si>
  <si>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</si>
  <si>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</si>
  <si>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</si>
  <si>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</si>
  <si>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</si>
  <si>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</si>
  <si>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</si>
  <si>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</si>
  <si>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</si>
  <si>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</si>
  <si>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</si>
  <si>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</si>
  <si>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</si>
  <si>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</si>
  <si>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</si>
  <si>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</si>
  <si>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Sistema de Agua Potable y Alcantarillado San Miguel de Allende, Gto. 
Estado Analítico del Activo
Del 1 de Enero al 31 de Marzo de 2023
(Cifras en Pesos)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</si>
  <si>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</si>
  <si>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</si>
  <si>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DIRECTORA ADMINISTRATIVA
LIC. MARIA DE LOURDES MORALES ROJAS</t>
  </si>
  <si>
    <t>DIRECTOR GENERAL
ING. ARQ. CARLOS 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</si>
</sst>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5" fontId="1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3" fillId="2" borderId="4" xfId="8" applyNumberFormat="1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left" vertical="top" indent="1"/>
    </xf>
    <xf numFmtId="0" fontId="3" fillId="0" borderId="4" xfId="8" applyFont="1" applyFill="1" applyBorder="1" applyAlignment="1">
      <alignment horizontal="left" vertical="top" indent="2"/>
    </xf>
    <xf numFmtId="0" fontId="4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vertical="top" wrapText="1"/>
      <protection locked="0"/>
    </xf>
    <xf numFmtId="4" fontId="4" fillId="0" borderId="4" xfId="8" applyNumberFormat="1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7" fillId="0" borderId="0" xfId="46" applyFont="1"/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 wrapText="1"/>
      <protection locked="0"/>
    </xf>
  </cellXfs>
  <cellStyles count="68">
    <cellStyle name="=C:\WINNT\SYSTEM32\COMMAND.COM" xfId="44"/>
    <cellStyle name="Euro" xfId="1"/>
    <cellStyle name="Millares 2" xfId="2"/>
    <cellStyle name="Millares 2 10" xfId="16"/>
    <cellStyle name="Millares 2 2" xfId="3"/>
    <cellStyle name="Millares 2 2 2" xfId="58"/>
    <cellStyle name="Millares 2 2 3" xfId="48"/>
    <cellStyle name="Millares 2 2 4" xfId="35"/>
    <cellStyle name="Millares 2 2 5" xfId="26"/>
    <cellStyle name="Millares 2 2 6" xfId="17"/>
    <cellStyle name="Millares 2 3" xfId="4"/>
    <cellStyle name="Millares 2 3 2" xfId="59"/>
    <cellStyle name="Millares 2 3 3" xfId="49"/>
    <cellStyle name="Millares 2 3 4" xfId="36"/>
    <cellStyle name="Millares 2 3 5" xfId="27"/>
    <cellStyle name="Millares 2 3 6" xfId="18"/>
    <cellStyle name="Millares 2 4" xfId="56"/>
    <cellStyle name="Millares 2 4 2" xfId="66"/>
    <cellStyle name="Millares 2 5" xfId="57"/>
    <cellStyle name="Millares 2 6" xfId="47"/>
    <cellStyle name="Millares 2 7" xfId="45"/>
    <cellStyle name="Millares 2 8" xfId="34"/>
    <cellStyle name="Millares 2 9" xfId="25"/>
    <cellStyle name="Millares 3" xfId="5"/>
    <cellStyle name="Millares 3 2" xfId="60"/>
    <cellStyle name="Millares 3 3" xfId="50"/>
    <cellStyle name="Millares 3 4" xfId="37"/>
    <cellStyle name="Millares 3 5" xfId="28"/>
    <cellStyle name="Millares 3 6" xfId="19"/>
    <cellStyle name="Moneda 2" xfId="6"/>
    <cellStyle name="Moneda 2 2" xfId="61"/>
    <cellStyle name="Moneda 2 3" xfId="51"/>
    <cellStyle name="Moneda 2 4" xfId="38"/>
    <cellStyle name="Moneda 2 5" xfId="29"/>
    <cellStyle name="Moneda 2 6" xfId="20"/>
    <cellStyle name="Normal" xfId="0" builtinId="0"/>
    <cellStyle name="Normal 2" xfId="7"/>
    <cellStyle name="Normal 2 2" xfId="8"/>
    <cellStyle name="Normal 2 3" xfId="62"/>
    <cellStyle name="Normal 2 4" xfId="52"/>
    <cellStyle name="Normal 2 5" xfId="39"/>
    <cellStyle name="Normal 2 6" xfId="30"/>
    <cellStyle name="Normal 2 7" xfId="21"/>
    <cellStyle name="Normal 3" xfId="9"/>
    <cellStyle name="Normal 3 2" xfId="63"/>
    <cellStyle name="Normal 3 3" xfId="53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5"/>
    <cellStyle name="Normal 6 2 3" xfId="55"/>
    <cellStyle name="Normal 6 2 4" xfId="42"/>
    <cellStyle name="Normal 6 2 5" xfId="33"/>
    <cellStyle name="Normal 6 2 6" xfId="24"/>
    <cellStyle name="Normal 6 3" xfId="64"/>
    <cellStyle name="Normal 6 4" xfId="54"/>
    <cellStyle name="Normal 6 5" xfId="41"/>
    <cellStyle name="Normal 6 6" xfId="32"/>
    <cellStyle name="Normal 6 7" xfId="23"/>
    <cellStyle name="Normal 7" xfId="67"/>
    <cellStyle name="Normal 8" xfId="46"/>
    <cellStyle name="Normal 9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41" sqref="B4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25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7">
        <f>B4+B12</f>
        <v>781708089.13000011</v>
      </c>
      <c r="C3" s="7">
        <f t="shared" ref="C3:F3" si="0">C4+C12</f>
        <v>134394113.99000001</v>
      </c>
      <c r="D3" s="7">
        <f t="shared" si="0"/>
        <v>112965295.73999999</v>
      </c>
      <c r="E3" s="7">
        <f t="shared" si="0"/>
        <v>803136907.38</v>
      </c>
      <c r="F3" s="7">
        <f t="shared" si="0"/>
        <v>21428818.249999944</v>
      </c>
    </row>
    <row r="4" spans="1:6" x14ac:dyDescent="0.2">
      <c r="A4" s="5" t="s">
        <v>4</v>
      </c>
      <c r="B4" s="7">
        <f>SUM(B5:B11)</f>
        <v>100656292.56000002</v>
      </c>
      <c r="C4" s="7">
        <f>SUM(C5:C11)</f>
        <v>130578550.27000001</v>
      </c>
      <c r="D4" s="7">
        <f>SUM(D5:D11)</f>
        <v>112909284.67999999</v>
      </c>
      <c r="E4" s="7">
        <f>SUM(E5:E11)</f>
        <v>118325558.15000001</v>
      </c>
      <c r="F4" s="7">
        <f>SUM(F5:F11)</f>
        <v>17669265.589999996</v>
      </c>
    </row>
    <row r="5" spans="1:6" x14ac:dyDescent="0.2">
      <c r="A5" s="6" t="s">
        <v>5</v>
      </c>
      <c r="B5" s="8">
        <v>26212093.059999999</v>
      </c>
      <c r="C5" s="8">
        <v>67804207.109999999</v>
      </c>
      <c r="D5" s="8">
        <v>51363183.240000002</v>
      </c>
      <c r="E5" s="8">
        <f>B5+C5-D5</f>
        <v>42653116.93</v>
      </c>
      <c r="F5" s="8">
        <f t="shared" ref="F5:F11" si="1">E5-B5</f>
        <v>16441023.870000001</v>
      </c>
    </row>
    <row r="6" spans="1:6" x14ac:dyDescent="0.2">
      <c r="A6" s="6" t="s">
        <v>6</v>
      </c>
      <c r="B6" s="8">
        <v>67433872.370000005</v>
      </c>
      <c r="C6" s="8">
        <v>62354833.32</v>
      </c>
      <c r="D6" s="8">
        <v>60161070.329999998</v>
      </c>
      <c r="E6" s="8">
        <f t="shared" ref="E6:E11" si="2">B6+C6-D6</f>
        <v>69627635.359999999</v>
      </c>
      <c r="F6" s="8">
        <f t="shared" si="1"/>
        <v>2193762.9899999946</v>
      </c>
    </row>
    <row r="7" spans="1:6" x14ac:dyDescent="0.2">
      <c r="A7" s="6" t="s">
        <v>7</v>
      </c>
      <c r="B7" s="8">
        <v>3948782.95</v>
      </c>
      <c r="C7" s="8">
        <v>419509.84</v>
      </c>
      <c r="D7" s="8">
        <v>1385031.11</v>
      </c>
      <c r="E7" s="8">
        <f t="shared" si="2"/>
        <v>2983261.6799999997</v>
      </c>
      <c r="F7" s="8">
        <f t="shared" si="1"/>
        <v>-965521.27000000048</v>
      </c>
    </row>
    <row r="8" spans="1:6" hidden="1" x14ac:dyDescent="0.2">
      <c r="A8" s="6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6" t="s">
        <v>2</v>
      </c>
      <c r="B9" s="8">
        <v>3061544.18</v>
      </c>
      <c r="C9" s="8">
        <v>0</v>
      </c>
      <c r="D9" s="8">
        <v>0</v>
      </c>
      <c r="E9" s="8">
        <f t="shared" si="2"/>
        <v>3061544.18</v>
      </c>
      <c r="F9" s="8">
        <f t="shared" si="1"/>
        <v>0</v>
      </c>
    </row>
    <row r="10" spans="1:6" hidden="1" x14ac:dyDescent="0.2">
      <c r="A10" s="6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hidden="1" x14ac:dyDescent="0.2">
      <c r="A11" s="6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5" t="s">
        <v>10</v>
      </c>
      <c r="B12" s="7">
        <f>SUM(B13:B21)</f>
        <v>681051796.57000005</v>
      </c>
      <c r="C12" s="7">
        <f>SUM(C13:C21)</f>
        <v>3815563.72</v>
      </c>
      <c r="D12" s="7">
        <f>SUM(D13:D21)</f>
        <v>56011.06</v>
      </c>
      <c r="E12" s="7">
        <f>SUM(E13:E21)</f>
        <v>684811349.23000002</v>
      </c>
      <c r="F12" s="7">
        <f>SUM(F13:F21)</f>
        <v>3759552.659999948</v>
      </c>
    </row>
    <row r="13" spans="1:6" hidden="1" x14ac:dyDescent="0.2">
      <c r="A13" s="6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6" t="s">
        <v>12</v>
      </c>
      <c r="B14" s="9">
        <v>12936784.84</v>
      </c>
      <c r="C14" s="9">
        <v>0</v>
      </c>
      <c r="D14" s="9">
        <v>0</v>
      </c>
      <c r="E14" s="9">
        <f t="shared" ref="E14:E21" si="4">B14+C14-D14</f>
        <v>12936784.84</v>
      </c>
      <c r="F14" s="9">
        <f t="shared" si="3"/>
        <v>0</v>
      </c>
    </row>
    <row r="15" spans="1:6" x14ac:dyDescent="0.2">
      <c r="A15" s="6" t="s">
        <v>13</v>
      </c>
      <c r="B15" s="9">
        <v>709985325.19000006</v>
      </c>
      <c r="C15" s="9">
        <v>3172415.93</v>
      </c>
      <c r="D15" s="9">
        <v>0</v>
      </c>
      <c r="E15" s="9">
        <f t="shared" si="4"/>
        <v>713157741.12</v>
      </c>
      <c r="F15" s="9">
        <f t="shared" si="3"/>
        <v>3172415.9299999475</v>
      </c>
    </row>
    <row r="16" spans="1:6" x14ac:dyDescent="0.2">
      <c r="A16" s="6" t="s">
        <v>14</v>
      </c>
      <c r="B16" s="8">
        <v>68964016.420000002</v>
      </c>
      <c r="C16" s="8">
        <v>368716.09</v>
      </c>
      <c r="D16" s="8">
        <v>56011.06</v>
      </c>
      <c r="E16" s="8">
        <f t="shared" si="4"/>
        <v>69276721.450000003</v>
      </c>
      <c r="F16" s="8">
        <f t="shared" si="3"/>
        <v>312705.03000000119</v>
      </c>
    </row>
    <row r="17" spans="1:6" x14ac:dyDescent="0.2">
      <c r="A17" s="6" t="s">
        <v>15</v>
      </c>
      <c r="B17" s="8">
        <v>5954577.8899999997</v>
      </c>
      <c r="C17" s="8">
        <v>0</v>
      </c>
      <c r="D17" s="8">
        <v>0</v>
      </c>
      <c r="E17" s="8">
        <f t="shared" si="4"/>
        <v>5954577.8899999997</v>
      </c>
      <c r="F17" s="8">
        <f t="shared" si="3"/>
        <v>0</v>
      </c>
    </row>
    <row r="18" spans="1:6" x14ac:dyDescent="0.2">
      <c r="A18" s="6" t="s">
        <v>16</v>
      </c>
      <c r="B18" s="8">
        <v>-149638972.75</v>
      </c>
      <c r="C18" s="8">
        <v>0</v>
      </c>
      <c r="D18" s="8">
        <v>0</v>
      </c>
      <c r="E18" s="8">
        <f t="shared" si="4"/>
        <v>-149638972.75</v>
      </c>
      <c r="F18" s="8">
        <f t="shared" si="3"/>
        <v>0</v>
      </c>
    </row>
    <row r="19" spans="1:6" x14ac:dyDescent="0.2">
      <c r="A19" s="6" t="s">
        <v>17</v>
      </c>
      <c r="B19" s="8">
        <v>32850064.98</v>
      </c>
      <c r="C19" s="8">
        <v>274431.7</v>
      </c>
      <c r="D19" s="8">
        <v>0</v>
      </c>
      <c r="E19" s="8">
        <f t="shared" si="4"/>
        <v>33124496.68</v>
      </c>
      <c r="F19" s="8">
        <f t="shared" si="3"/>
        <v>274431.69999999925</v>
      </c>
    </row>
    <row r="20" spans="1:6" hidden="1" x14ac:dyDescent="0.2">
      <c r="A20" s="6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hidden="1" x14ac:dyDescent="0.2">
      <c r="A21" s="6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ht="27" customHeight="1" x14ac:dyDescent="0.2">
      <c r="A23" s="17" t="s">
        <v>26</v>
      </c>
      <c r="B23" s="17"/>
      <c r="C23" s="17"/>
      <c r="D23" s="17"/>
      <c r="E23" s="17"/>
      <c r="F23" s="17"/>
    </row>
    <row r="24" spans="1:6" x14ac:dyDescent="0.2">
      <c r="A24" s="10"/>
      <c r="B24" s="10"/>
      <c r="C24" s="10"/>
      <c r="D24" s="13"/>
      <c r="E24" s="13"/>
      <c r="F24" s="13"/>
    </row>
    <row r="25" spans="1:6" x14ac:dyDescent="0.2">
      <c r="A25" s="10"/>
      <c r="B25" s="10"/>
      <c r="C25" s="10"/>
      <c r="D25" s="13"/>
      <c r="E25" s="13"/>
      <c r="F25" s="13"/>
    </row>
    <row r="26" spans="1:6" x14ac:dyDescent="0.2">
      <c r="A26" s="10"/>
      <c r="B26" s="10"/>
      <c r="C26" s="10"/>
      <c r="D26" s="13"/>
      <c r="E26" s="13"/>
      <c r="F26" s="13"/>
    </row>
    <row r="27" spans="1:6" x14ac:dyDescent="0.2">
      <c r="A27" s="10"/>
      <c r="B27" s="10"/>
      <c r="C27" s="10"/>
      <c r="D27" s="13"/>
      <c r="E27" s="13"/>
      <c r="F27" s="13"/>
    </row>
    <row r="28" spans="1:6" x14ac:dyDescent="0.2">
      <c r="A28" s="10"/>
      <c r="B28" s="10"/>
      <c r="C28" s="10"/>
      <c r="D28" s="13"/>
      <c r="E28" s="13"/>
      <c r="F28" s="13"/>
    </row>
    <row r="29" spans="1:6" x14ac:dyDescent="0.2">
      <c r="A29" s="20" t="s">
        <v>27</v>
      </c>
      <c r="B29" s="20"/>
      <c r="C29" s="11"/>
      <c r="D29" s="19" t="s">
        <v>27</v>
      </c>
      <c r="E29" s="19"/>
      <c r="F29" s="19"/>
    </row>
    <row r="30" spans="1:6" ht="29.25" customHeight="1" x14ac:dyDescent="0.2">
      <c r="A30" s="18" t="s">
        <v>28</v>
      </c>
      <c r="B30" s="18"/>
      <c r="C30" s="12"/>
      <c r="D30" s="18" t="s">
        <v>29</v>
      </c>
      <c r="E30" s="18"/>
      <c r="F30" s="18"/>
    </row>
  </sheetData>
  <sheetProtection formatCells="0" formatColumns="0" formatRows="0" autoFilter="0"/>
  <mergeCells count="6">
    <mergeCell ref="A1:F1"/>
    <mergeCell ref="A23:F23"/>
    <mergeCell ref="D30:F30"/>
    <mergeCell ref="D29:F29"/>
    <mergeCell ref="A29:B29"/>
    <mergeCell ref="A30:B30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2023-05-02T15:51:07Z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